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iversity\Outreach\BOC\Events\2022 Public Participation Meeting\"/>
    </mc:Choice>
  </mc:AlternateContent>
  <bookViews>
    <workbookView xWindow="0" yWindow="0" windowWidth="19155" windowHeight="6255"/>
  </bookViews>
  <sheets>
    <sheet name="Registration LIst" sheetId="1" r:id="rId1"/>
    <sheet name="Attendee List" sheetId="2" r:id="rId2"/>
    <sheet name="Chat Box" sheetId="3" r:id="rId3"/>
    <sheet name="Q&amp;A" sheetId="4" r:id="rId4"/>
  </sheets>
  <calcPr calcId="0"/>
</workbook>
</file>

<file path=xl/calcChain.xml><?xml version="1.0" encoding="utf-8"?>
<calcChain xmlns="http://schemas.openxmlformats.org/spreadsheetml/2006/main">
  <c r="B12" i="3" l="1"/>
  <c r="B11" i="3"/>
  <c r="B10" i="3"/>
  <c r="B9" i="3"/>
  <c r="B8" i="3"/>
  <c r="B7" i="3"/>
  <c r="B6" i="3"/>
  <c r="B5" i="3"/>
  <c r="B4" i="3"/>
  <c r="B3" i="3"/>
  <c r="B2" i="3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<sst xmlns="http://schemas.openxmlformats.org/spreadsheetml/2006/main" count="612" uniqueCount="383">
  <si>
    <t>Email Address</t>
  </si>
  <si>
    <t>Name</t>
  </si>
  <si>
    <t>First Name</t>
  </si>
  <si>
    <t>Last Name</t>
  </si>
  <si>
    <t>Work Phone</t>
  </si>
  <si>
    <t>Company Name</t>
  </si>
  <si>
    <t>Job Title</t>
  </si>
  <si>
    <t>Address 1</t>
  </si>
  <si>
    <t>City</t>
  </si>
  <si>
    <t>State</t>
  </si>
  <si>
    <t>Zip/Post Code</t>
  </si>
  <si>
    <t>Is your firm certified as a Disadvantaged Business Enterprise (DBE)?</t>
  </si>
  <si>
    <t>Is your firm certified as a Small Business Enterprise (SBE)?</t>
  </si>
  <si>
    <t>What work areas or North American Industry Classification System (NAICS) code(s) does your business provide service?</t>
  </si>
  <si>
    <t xml:space="preserve">Please provide any questions you would like us to answer during the meeting. </t>
  </si>
  <si>
    <t>lhealy@csi-it.com</t>
  </si>
  <si>
    <t>lisa healy</t>
  </si>
  <si>
    <t>lisa</t>
  </si>
  <si>
    <t>healy</t>
  </si>
  <si>
    <t>1 925 -200-7760</t>
  </si>
  <si>
    <t>Consultant Specialists, Inc ( CSI)</t>
  </si>
  <si>
    <t>Account manager</t>
  </si>
  <si>
    <t>500 Beale Street , # 325</t>
  </si>
  <si>
    <t>San Francisco</t>
  </si>
  <si>
    <t>ca</t>
  </si>
  <si>
    <t>Yes</t>
  </si>
  <si>
    <t>patrice@brandgov.com</t>
  </si>
  <si>
    <t>K.Patrice Williams</t>
  </si>
  <si>
    <t>K.Patrice</t>
  </si>
  <si>
    <t>Williams</t>
  </si>
  <si>
    <t>1 7073327825</t>
  </si>
  <si>
    <t>BrandGov Outreach</t>
  </si>
  <si>
    <t>CEO</t>
  </si>
  <si>
    <t>125 Humphrey Lane</t>
  </si>
  <si>
    <t>Vallejo</t>
  </si>
  <si>
    <t>California</t>
  </si>
  <si>
    <t>541611 561920 541613 561920 541512 541618 541519</t>
  </si>
  <si>
    <t>None at this time</t>
  </si>
  <si>
    <t>myclark@hntb.com</t>
  </si>
  <si>
    <t>Mydria Clark</t>
  </si>
  <si>
    <t>Mydria</t>
  </si>
  <si>
    <t>Clark</t>
  </si>
  <si>
    <t>1 510-587-8625</t>
  </si>
  <si>
    <t>HNTB</t>
  </si>
  <si>
    <t>Supplier Diversity Manager</t>
  </si>
  <si>
    <t>1111 Broadway, 9th Floor</t>
  </si>
  <si>
    <t>Oakland</t>
  </si>
  <si>
    <t>CA</t>
  </si>
  <si>
    <t>No</t>
  </si>
  <si>
    <t>smorris@merrill-morris.com</t>
  </si>
  <si>
    <t>Sharon Morris</t>
  </si>
  <si>
    <t>Sharon</t>
  </si>
  <si>
    <t>Morris</t>
  </si>
  <si>
    <t>1 4152918960</t>
  </si>
  <si>
    <t>Merrill Morris Partners</t>
  </si>
  <si>
    <t>Marketing Coordinator</t>
  </si>
  <si>
    <t>249 Front Street</t>
  </si>
  <si>
    <t>541320 Landscape Architecture</t>
  </si>
  <si>
    <t>How do you determine the percentage DBE per project solicitation? When it is below 10%DBE we have more challenges finding teaming opportunities.</t>
  </si>
  <si>
    <t>jiahao.wu@wssolutions.us</t>
  </si>
  <si>
    <t>Jia Hao Wu</t>
  </si>
  <si>
    <t>Jia Hao</t>
  </si>
  <si>
    <t>Wu</t>
  </si>
  <si>
    <t>1 19253983419</t>
  </si>
  <si>
    <t>W and S Solutions</t>
  </si>
  <si>
    <t>Principal</t>
  </si>
  <si>
    <t>6701 Koll Center Parkway, Suite 250, Pleasanton, CA, 94566</t>
  </si>
  <si>
    <t>Pleasanton</t>
  </si>
  <si>
    <t>ozavaleta@montezgroup.com</t>
  </si>
  <si>
    <t>oscar zavaleta</t>
  </si>
  <si>
    <t>oscar</t>
  </si>
  <si>
    <t>zavaleta</t>
  </si>
  <si>
    <t>1 4154305029</t>
  </si>
  <si>
    <t>Montez Group, Inc.</t>
  </si>
  <si>
    <t>president</t>
  </si>
  <si>
    <t>3988 Lyman Rd, 3988 Lyman Road</t>
  </si>
  <si>
    <t>ebesic@bart.gov</t>
  </si>
  <si>
    <t>Emilija Besic</t>
  </si>
  <si>
    <t>Emilija</t>
  </si>
  <si>
    <t>Besic</t>
  </si>
  <si>
    <t>1 510-407-5287</t>
  </si>
  <si>
    <t>BART</t>
  </si>
  <si>
    <t>Manager of Special Projects</t>
  </si>
  <si>
    <t>eddie.dillard2020@gmail.com</t>
  </si>
  <si>
    <t>eddie dillard</t>
  </si>
  <si>
    <t>eddie</t>
  </si>
  <si>
    <t>dillard</t>
  </si>
  <si>
    <t>1 5107069005</t>
  </si>
  <si>
    <t>Focon Construction</t>
  </si>
  <si>
    <t>business development</t>
  </si>
  <si>
    <t>1305 franklin street</t>
  </si>
  <si>
    <t>oakland</t>
  </si>
  <si>
    <t>A &amp; B License</t>
  </si>
  <si>
    <t>tdewitt@cornerstoneconcilium.com</t>
  </si>
  <si>
    <t>Tasia Dewitt</t>
  </si>
  <si>
    <t>Tasia</t>
  </si>
  <si>
    <t>Dewitt</t>
  </si>
  <si>
    <t>1 6783990169</t>
  </si>
  <si>
    <t>Cornerstone Concilium</t>
  </si>
  <si>
    <t>Marketing Assistant</t>
  </si>
  <si>
    <t>485 METRO WALK WAY</t>
  </si>
  <si>
    <t>Richmond</t>
  </si>
  <si>
    <t>crichardson@oconjet.com</t>
  </si>
  <si>
    <t>Christine Richardson</t>
  </si>
  <si>
    <t>Christine</t>
  </si>
  <si>
    <t>Richardson</t>
  </si>
  <si>
    <t>1 7077474848</t>
  </si>
  <si>
    <t>O'Connell Jetting Systems</t>
  </si>
  <si>
    <t>President/Owner</t>
  </si>
  <si>
    <t>3190 Park Road</t>
  </si>
  <si>
    <t>Benicia</t>
  </si>
  <si>
    <t>kmartinez@cccta.org</t>
  </si>
  <si>
    <t>Kristina Martinez</t>
  </si>
  <si>
    <t>Kristina</t>
  </si>
  <si>
    <t>Martinez</t>
  </si>
  <si>
    <t>1 9256802031</t>
  </si>
  <si>
    <t>Central Contra Costa Transit Authority</t>
  </si>
  <si>
    <t>Director of Recruitment &amp; EE Development/DBE Officer</t>
  </si>
  <si>
    <t>2477 Arnold Industrial Way</t>
  </si>
  <si>
    <t>Concord</t>
  </si>
  <si>
    <t>sarah@keishenv.com</t>
  </si>
  <si>
    <t>Sarah Goldspink</t>
  </si>
  <si>
    <t>Sarah</t>
  </si>
  <si>
    <t>Goldspink</t>
  </si>
  <si>
    <t>1 4083003280</t>
  </si>
  <si>
    <t>Keish Environmental</t>
  </si>
  <si>
    <t>Bus Development</t>
  </si>
  <si>
    <t>2033 Gateway Place, Ste 556</t>
  </si>
  <si>
    <t>San Jose</t>
  </si>
  <si>
    <t>541620- Environmental consulting (may include hazmat) (PRIMARY) 541330- Construction Engineering and Inspection Services  611430- Professional development training 541618- Management consulting service</t>
  </si>
  <si>
    <t>wendy@powerengconstruction.com</t>
  </si>
  <si>
    <t>Wendy Fisher</t>
  </si>
  <si>
    <t>Wendy</t>
  </si>
  <si>
    <t>Fisher</t>
  </si>
  <si>
    <t>1 5103373800</t>
  </si>
  <si>
    <t>Power Engineering Construction Co.</t>
  </si>
  <si>
    <t>Business Development</t>
  </si>
  <si>
    <t>1501 Viking Street, Suite 200, Power Engineering Construction Co, Power Engineering Construction Co, Power Engineering Construct</t>
  </si>
  <si>
    <t>Alameda</t>
  </si>
  <si>
    <t>237990 - Other Heavy and Civil Engineering Construction</t>
  </si>
  <si>
    <t>jae@groundci.com</t>
  </si>
  <si>
    <t>Jae Shin</t>
  </si>
  <si>
    <t>Jae</t>
  </si>
  <si>
    <t>Shin</t>
  </si>
  <si>
    <t>1 4155088589</t>
  </si>
  <si>
    <t>Ground Control Inc.</t>
  </si>
  <si>
    <t>President</t>
  </si>
  <si>
    <t>1485 Bayshore Blvd., Suite 451</t>
  </si>
  <si>
    <t>stevecessio@gmail.com</t>
  </si>
  <si>
    <t>Steve Cesio</t>
  </si>
  <si>
    <t>Steve</t>
  </si>
  <si>
    <t>Cesio</t>
  </si>
  <si>
    <t>1 4153616938</t>
  </si>
  <si>
    <t>Tri3chemical systems</t>
  </si>
  <si>
    <t>Vp</t>
  </si>
  <si>
    <t>2020 willow way</t>
  </si>
  <si>
    <t>San Bruno</t>
  </si>
  <si>
    <t>president@asianinc.org</t>
  </si>
  <si>
    <t>Lamar Heystek</t>
  </si>
  <si>
    <t>Lamar</t>
  </si>
  <si>
    <t>Heystek</t>
  </si>
  <si>
    <t>1 4159285910</t>
  </si>
  <si>
    <t>ASIAN, Inc.</t>
  </si>
  <si>
    <t>1167 Mission Street, 4th Floor</t>
  </si>
  <si>
    <t>In the Process</t>
  </si>
  <si>
    <t>phil.williams@groupsync365.com</t>
  </si>
  <si>
    <t>phil williams</t>
  </si>
  <si>
    <t>phil</t>
  </si>
  <si>
    <t>williams</t>
  </si>
  <si>
    <t>1 209-436-9402</t>
  </si>
  <si>
    <t>GroupSync Solutions</t>
  </si>
  <si>
    <t>President/CEO</t>
  </si>
  <si>
    <t>2455 Naglee Road #260</t>
  </si>
  <si>
    <t>Tracy</t>
  </si>
  <si>
    <t>541611 561110  611430  611710</t>
  </si>
  <si>
    <t>rcamacho@gemsenvironmental.com</t>
  </si>
  <si>
    <t>Richard Camacho</t>
  </si>
  <si>
    <t>Richard</t>
  </si>
  <si>
    <t>Camacho</t>
  </si>
  <si>
    <t>1 192567168221104</t>
  </si>
  <si>
    <t>GEMS Environmental Management Services, Inc.</t>
  </si>
  <si>
    <t>1120 Willow Pass Ct</t>
  </si>
  <si>
    <t>237990; 238230; 562998; 237110</t>
  </si>
  <si>
    <t>tbabcock@eccta.org</t>
  </si>
  <si>
    <t>Tania Babcock</t>
  </si>
  <si>
    <t>Tania</t>
  </si>
  <si>
    <t>Babcock</t>
  </si>
  <si>
    <t>1 9257546622</t>
  </si>
  <si>
    <t>Eastern Contra Costa Transit Authority</t>
  </si>
  <si>
    <t>DBE Liaison</t>
  </si>
  <si>
    <t>ykoslen@srcity.org</t>
  </si>
  <si>
    <t>Yuri Koslen</t>
  </si>
  <si>
    <t>Yuri</t>
  </si>
  <si>
    <t>Koslen</t>
  </si>
  <si>
    <t>1 7075433335</t>
  </si>
  <si>
    <t>City of Santa Rosa</t>
  </si>
  <si>
    <t>Transit Planner</t>
  </si>
  <si>
    <t>45 Stony Point Rd</t>
  </si>
  <si>
    <t>santa rosa</t>
  </si>
  <si>
    <t>jjeffries@scmtd.com</t>
  </si>
  <si>
    <t>Joan Jeffries</t>
  </si>
  <si>
    <t>Joan</t>
  </si>
  <si>
    <t>Jeffries</t>
  </si>
  <si>
    <t>1 8314202572</t>
  </si>
  <si>
    <t>Santa Cruz METRO Transit District</t>
  </si>
  <si>
    <t>Purchasing Manager</t>
  </si>
  <si>
    <t>N/A</t>
  </si>
  <si>
    <t>jtowner@bart.gov</t>
  </si>
  <si>
    <t>Joe Towner</t>
  </si>
  <si>
    <t>Joe</t>
  </si>
  <si>
    <t>Towner</t>
  </si>
  <si>
    <t>1 5104645210</t>
  </si>
  <si>
    <t>Data Analytics Manager</t>
  </si>
  <si>
    <t>erica.he@emerypower.com</t>
  </si>
  <si>
    <t>Erica He</t>
  </si>
  <si>
    <t>Erica</t>
  </si>
  <si>
    <t>He</t>
  </si>
  <si>
    <t>1 4088939456</t>
  </si>
  <si>
    <t>Emery Power LLC</t>
  </si>
  <si>
    <t>Founder &amp; President</t>
  </si>
  <si>
    <t>4701 Patrick Henry Drive, Bldg 16, Suite 108</t>
  </si>
  <si>
    <t>Santa Clara</t>
  </si>
  <si>
    <t>541611; 541613; 541690; 541618; 335314; 335311; 335313; 332722</t>
  </si>
  <si>
    <t>reilly@soltransride.com</t>
  </si>
  <si>
    <t>Reilly Kent</t>
  </si>
  <si>
    <t>Reilly</t>
  </si>
  <si>
    <t>Kent</t>
  </si>
  <si>
    <t>1 7077366984</t>
  </si>
  <si>
    <t>SolTrans</t>
  </si>
  <si>
    <t>DBELO</t>
  </si>
  <si>
    <t>311 Sacramento St</t>
  </si>
  <si>
    <t>kgreen@marintransit.org</t>
  </si>
  <si>
    <t>Keith Green</t>
  </si>
  <si>
    <t>Keith</t>
  </si>
  <si>
    <t>Green</t>
  </si>
  <si>
    <t>1 7072358696</t>
  </si>
  <si>
    <t>Marin Transit</t>
  </si>
  <si>
    <t>Capital Analyst&amp; DBE Liason</t>
  </si>
  <si>
    <t>711 Grand Avenue, Suite 110</t>
  </si>
  <si>
    <t>Santa Rosa</t>
  </si>
  <si>
    <t>jennifer.mena@vta.org</t>
  </si>
  <si>
    <t>Jennifer Mena</t>
  </si>
  <si>
    <t>Jennifer</t>
  </si>
  <si>
    <t>Mena</t>
  </si>
  <si>
    <t>1 4083215876</t>
  </si>
  <si>
    <t>Santa Clara Valley VTA</t>
  </si>
  <si>
    <t>Management Analyst, Office of Business Diversity Programs</t>
  </si>
  <si>
    <t>3331 N. First St.</t>
  </si>
  <si>
    <t>hmckillop@sonomamarintrain.org</t>
  </si>
  <si>
    <t>Heather McKillop</t>
  </si>
  <si>
    <t>Heather</t>
  </si>
  <si>
    <t>McKillop</t>
  </si>
  <si>
    <t>1 7077943320</t>
  </si>
  <si>
    <t>SMART</t>
  </si>
  <si>
    <t>Chief Financial Officer</t>
  </si>
  <si>
    <t>5401 Old Redwood Highway, Suite 200</t>
  </si>
  <si>
    <t>Petaluma</t>
  </si>
  <si>
    <t>remi.awosanya@vta.org</t>
  </si>
  <si>
    <t>Remi Awosanya</t>
  </si>
  <si>
    <t>Remi</t>
  </si>
  <si>
    <t>Awosanya</t>
  </si>
  <si>
    <t>1 4083734072</t>
  </si>
  <si>
    <t>Santa Clara Valley Transportation Authority</t>
  </si>
  <si>
    <t>Compliance Manager</t>
  </si>
  <si>
    <t>1320 Brighton Dr</t>
  </si>
  <si>
    <t>mike@westcat.org</t>
  </si>
  <si>
    <t>Mike Furnary</t>
  </si>
  <si>
    <t>Mike</t>
  </si>
  <si>
    <t>Furnary</t>
  </si>
  <si>
    <t>1 510-724-3331</t>
  </si>
  <si>
    <t>WestCAT</t>
  </si>
  <si>
    <t>Grants Manager</t>
  </si>
  <si>
    <t>todd.senigar@sfmta.com</t>
  </si>
  <si>
    <t>Todd Senigar</t>
  </si>
  <si>
    <t>Todd</t>
  </si>
  <si>
    <t>Senigar</t>
  </si>
  <si>
    <t>1 4154762013</t>
  </si>
  <si>
    <t>SFMTA</t>
  </si>
  <si>
    <t>Contract Compliance Officer/DBE Certifications</t>
  </si>
  <si>
    <t>1 South VanNess 6th Fl</t>
  </si>
  <si>
    <t>phalley@actransit.org</t>
  </si>
  <si>
    <t>Phillip Halley</t>
  </si>
  <si>
    <t>Phillip</t>
  </si>
  <si>
    <t>Halley</t>
  </si>
  <si>
    <t>1 5108917164</t>
  </si>
  <si>
    <t>Alameda-Contra Costa Transit District</t>
  </si>
  <si>
    <t>Program Manager</t>
  </si>
  <si>
    <t>1600 Franklin Street</t>
  </si>
  <si>
    <t>gularte@watertransit.org</t>
  </si>
  <si>
    <t>Lauren Gularte</t>
  </si>
  <si>
    <t>Lauren</t>
  </si>
  <si>
    <t>Gularte</t>
  </si>
  <si>
    <t>1 510-910-6833</t>
  </si>
  <si>
    <t>WETA/ San Francisco Bay Ferry</t>
  </si>
  <si>
    <t>Government &amp; Regulatory Affairs Mgr</t>
  </si>
  <si>
    <t>khopper@goldengate.org</t>
  </si>
  <si>
    <t>Kellee Hopper</t>
  </si>
  <si>
    <t>Kellee</t>
  </si>
  <si>
    <t>Hopper</t>
  </si>
  <si>
    <t>1 4152574580</t>
  </si>
  <si>
    <t>Golden Gate Bridge, Highway &amp; Transportation District</t>
  </si>
  <si>
    <t>Deputy General Manager, Administration &amp; Development</t>
  </si>
  <si>
    <t>1011 Andersen Drive</t>
  </si>
  <si>
    <t>San Rafael</t>
  </si>
  <si>
    <t>adria@cbsafety.com</t>
  </si>
  <si>
    <t>Adria Pulizzano</t>
  </si>
  <si>
    <t>Adria</t>
  </si>
  <si>
    <t>Pulizzano</t>
  </si>
  <si>
    <t>1 4157939166</t>
  </si>
  <si>
    <t>Center for Behavioral Safety LLC</t>
  </si>
  <si>
    <t>General Manager</t>
  </si>
  <si>
    <t>655 Oak Grove Avenue #1257</t>
  </si>
  <si>
    <t>Menlo Park</t>
  </si>
  <si>
    <t>olustee.smith@fresno.gov</t>
  </si>
  <si>
    <t>Olustee Smith</t>
  </si>
  <si>
    <t>Olustee</t>
  </si>
  <si>
    <t>Smith</t>
  </si>
  <si>
    <t>1 5596217036</t>
  </si>
  <si>
    <t>Public Works</t>
  </si>
  <si>
    <t>DBE Coordinator</t>
  </si>
  <si>
    <t>2600 Fresno Street</t>
  </si>
  <si>
    <t>Fresno</t>
  </si>
  <si>
    <t>ssosa@srcity.org</t>
  </si>
  <si>
    <t>Shawn Sosa</t>
  </si>
  <si>
    <t>Shawn</t>
  </si>
  <si>
    <t>Sosa</t>
  </si>
  <si>
    <t>1 7075433334</t>
  </si>
  <si>
    <t>Administrative Analyst</t>
  </si>
  <si>
    <t>jvargas@vsceinc.com</t>
  </si>
  <si>
    <t>Jesus Vargas</t>
  </si>
  <si>
    <t>Jesus</t>
  </si>
  <si>
    <t>Vargas</t>
  </si>
  <si>
    <t>1 5105004451</t>
  </si>
  <si>
    <t>VSCE, Inc.</t>
  </si>
  <si>
    <t>1610 Harrison Street</t>
  </si>
  <si>
    <t>541330, 541820, 236220, 237310, 237990</t>
  </si>
  <si>
    <t>Webinar Name</t>
  </si>
  <si>
    <t>Webinar Start Time</t>
  </si>
  <si>
    <t>Attendee Email</t>
  </si>
  <si>
    <t>Public Participation Meeting - Overall DBE Triennial Goal FFY 2023-2025</t>
  </si>
  <si>
    <t>Artemise Davenport</t>
  </si>
  <si>
    <t>adavenport@goldengate.org</t>
  </si>
  <si>
    <t>Luz Campos - MTC</t>
  </si>
  <si>
    <t>lcampos@bayareametro.gov</t>
  </si>
  <si>
    <t>Mike-WestCAT</t>
  </si>
  <si>
    <t>Jennifer Mena, VTA</t>
  </si>
  <si>
    <t>Joe Towner - BART</t>
  </si>
  <si>
    <t>Kristina Martinez - County Connection</t>
  </si>
  <si>
    <t>Stella Becerra</t>
  </si>
  <si>
    <t>stella.becerra@vta.org</t>
  </si>
  <si>
    <t>Thomas Le</t>
  </si>
  <si>
    <t>thomas.le@vta.org</t>
  </si>
  <si>
    <t>Call-in User_2</t>
  </si>
  <si>
    <t>Heather McKillop - SMART</t>
  </si>
  <si>
    <t>Kamal Hubbard</t>
  </si>
  <si>
    <t>hubbardk@samtrans.com</t>
  </si>
  <si>
    <t>Terence Candell</t>
  </si>
  <si>
    <t>candell@watertransit.org</t>
  </si>
  <si>
    <t>Lauren Gularte WETA</t>
  </si>
  <si>
    <t>Phillip Halley, AC Transit</t>
  </si>
  <si>
    <t>Shawn Sosa - Santa Rosa</t>
  </si>
  <si>
    <t>Jae Shin PE</t>
  </si>
  <si>
    <t>K Hopper</t>
  </si>
  <si>
    <t>Message Property</t>
  </si>
  <si>
    <t>Time</t>
  </si>
  <si>
    <t>Send User</t>
  </si>
  <si>
    <t>Target User</t>
  </si>
  <si>
    <t>Content</t>
  </si>
  <si>
    <t>public</t>
  </si>
  <si>
    <t>All Participants</t>
  </si>
  <si>
    <t>I'm Kamal Hubbard with SamTrans/Caltrain.</t>
  </si>
  <si>
    <t>Good morning Kamal, what is your role at your agency?</t>
  </si>
  <si>
    <t>Unknown conference user</t>
  </si>
  <si>
    <t>Steve Smith_DBE Small Business Coordinator</t>
  </si>
  <si>
    <t>Sorry about the technical difficulties. I am Heather McKillop with the Sonoma -Marin Area Transit District (SMART). I am the CFO but also act as the DBE Liaison.</t>
  </si>
  <si>
    <t>It was the morning to have technical difficulties! I am glad we are all here, thank you for your time</t>
  </si>
  <si>
    <t>That might work.</t>
  </si>
  <si>
    <t>https://forms.office.com/r/J0F1P303KB</t>
  </si>
  <si>
    <t>https://www.goldengate.org/district/doing-business/business-outreach-committee/</t>
  </si>
  <si>
    <t>Comment Period Form: https://forms.office.com/r/J0F1P303KB</t>
  </si>
  <si>
    <t>I'm here!</t>
  </si>
  <si>
    <t>Thank you so much!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</si>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</sst>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view="pageLayout" topLeftCell="F1" zoomScaleNormal="100" workbookViewId="0">
      <selection activeCell="G9" sqref="G9"/>
    </sheetView>
  </sheetViews>
  <sheetFormatPr defaultRowHeight="15" x14ac:dyDescent="0.25"/>
  <cols>
    <col min="1" max="1" width="34.28515625" bestFit="1" customWidth="1"/>
    <col min="2" max="2" width="19.42578125" bestFit="1" customWidth="1"/>
    <col min="3" max="3" width="10.5703125" bestFit="1" customWidth="1"/>
    <col min="4" max="4" width="10.7109375" bestFit="1" customWidth="1"/>
    <col min="5" max="5" width="17.7109375" bestFit="1" customWidth="1"/>
    <col min="6" max="6" width="50" bestFit="1" customWidth="1"/>
    <col min="7" max="7" width="55.140625" bestFit="1" customWidth="1"/>
    <col min="8" max="8" width="75.7109375" style="3" customWidth="1"/>
    <col min="9" max="9" width="12.7109375" bestFit="1" customWidth="1"/>
    <col min="10" max="10" width="9.5703125" bestFit="1" customWidth="1"/>
    <col min="11" max="11" width="13.5703125" bestFit="1" customWidth="1"/>
    <col min="12" max="12" width="34.42578125" style="3" customWidth="1"/>
    <col min="13" max="13" width="22.140625" style="3" customWidth="1"/>
    <col min="14" max="14" width="64.85546875" style="3" customWidth="1"/>
    <col min="15" max="15" width="67" style="3" customWidth="1"/>
  </cols>
  <sheetData>
    <row r="1" spans="1:15" s="1" customFormat="1" ht="39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25">
      <c r="A2" t="s">
        <v>15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s="3" t="s">
        <v>22</v>
      </c>
      <c r="I2" t="s">
        <v>23</v>
      </c>
      <c r="J2" t="s">
        <v>24</v>
      </c>
      <c r="K2">
        <v>94583</v>
      </c>
      <c r="L2" s="3" t="s">
        <v>25</v>
      </c>
      <c r="M2" s="3" t="s">
        <v>25</v>
      </c>
    </row>
    <row r="3" spans="1:15" x14ac:dyDescent="0.25">
      <c r="A3" t="s">
        <v>26</v>
      </c>
      <c r="B3" t="s">
        <v>27</v>
      </c>
      <c r="C3" t="s">
        <v>28</v>
      </c>
      <c r="D3" t="s">
        <v>29</v>
      </c>
      <c r="E3" t="s">
        <v>30</v>
      </c>
      <c r="F3" t="s">
        <v>31</v>
      </c>
      <c r="G3" t="s">
        <v>32</v>
      </c>
      <c r="H3" s="3" t="s">
        <v>33</v>
      </c>
      <c r="I3" t="s">
        <v>34</v>
      </c>
      <c r="J3" t="s">
        <v>35</v>
      </c>
      <c r="K3">
        <v>94591</v>
      </c>
      <c r="L3" s="3" t="s">
        <v>25</v>
      </c>
      <c r="M3" s="3" t="s">
        <v>25</v>
      </c>
      <c r="N3" s="3" t="s">
        <v>36</v>
      </c>
      <c r="O3" s="3" t="s">
        <v>37</v>
      </c>
    </row>
    <row r="4" spans="1:15" x14ac:dyDescent="0.25">
      <c r="A4" t="s">
        <v>38</v>
      </c>
      <c r="B4" t="s">
        <v>39</v>
      </c>
      <c r="C4" t="s">
        <v>40</v>
      </c>
      <c r="D4" t="s">
        <v>41</v>
      </c>
      <c r="E4" t="s">
        <v>42</v>
      </c>
      <c r="F4" t="s">
        <v>43</v>
      </c>
      <c r="G4" t="s">
        <v>44</v>
      </c>
      <c r="H4" s="3" t="s">
        <v>45</v>
      </c>
      <c r="I4" t="s">
        <v>46</v>
      </c>
      <c r="J4" t="s">
        <v>47</v>
      </c>
      <c r="K4">
        <v>94706</v>
      </c>
      <c r="L4" s="3" t="s">
        <v>48</v>
      </c>
      <c r="M4" s="3" t="s">
        <v>48</v>
      </c>
    </row>
    <row r="5" spans="1:15" ht="45" x14ac:dyDescent="0.25">
      <c r="A5" t="s">
        <v>49</v>
      </c>
      <c r="B5" t="s">
        <v>50</v>
      </c>
      <c r="C5" t="s">
        <v>51</v>
      </c>
      <c r="D5" t="s">
        <v>52</v>
      </c>
      <c r="E5" t="s">
        <v>53</v>
      </c>
      <c r="F5" t="s">
        <v>54</v>
      </c>
      <c r="G5" t="s">
        <v>55</v>
      </c>
      <c r="H5" s="3" t="s">
        <v>56</v>
      </c>
      <c r="I5" t="s">
        <v>23</v>
      </c>
      <c r="J5" t="s">
        <v>35</v>
      </c>
      <c r="K5">
        <v>94111</v>
      </c>
      <c r="L5" s="3" t="s">
        <v>25</v>
      </c>
      <c r="M5" s="3" t="s">
        <v>25</v>
      </c>
      <c r="N5" s="3" t="s">
        <v>57</v>
      </c>
      <c r="O5" s="3" t="s">
        <v>58</v>
      </c>
    </row>
    <row r="6" spans="1:15" ht="19.5" customHeight="1" x14ac:dyDescent="0.25">
      <c r="A6" t="s">
        <v>59</v>
      </c>
      <c r="B6" t="s">
        <v>60</v>
      </c>
      <c r="C6" t="s">
        <v>61</v>
      </c>
      <c r="D6" t="s">
        <v>62</v>
      </c>
      <c r="E6" t="s">
        <v>63</v>
      </c>
      <c r="F6" t="s">
        <v>64</v>
      </c>
      <c r="G6" t="s">
        <v>65</v>
      </c>
      <c r="H6" s="3" t="s">
        <v>66</v>
      </c>
      <c r="I6" t="s">
        <v>67</v>
      </c>
      <c r="J6" t="s">
        <v>47</v>
      </c>
      <c r="K6">
        <v>94566</v>
      </c>
      <c r="L6" s="3" t="s">
        <v>25</v>
      </c>
      <c r="M6" s="3" t="s">
        <v>25</v>
      </c>
      <c r="N6" s="4">
        <v>5.1821054133054101E+53</v>
      </c>
    </row>
    <row r="7" spans="1:15" x14ac:dyDescent="0.25">
      <c r="A7" t="s">
        <v>68</v>
      </c>
      <c r="B7" t="s">
        <v>69</v>
      </c>
      <c r="C7" t="s">
        <v>70</v>
      </c>
      <c r="D7" t="s">
        <v>71</v>
      </c>
      <c r="E7" t="s">
        <v>72</v>
      </c>
      <c r="F7" t="s">
        <v>73</v>
      </c>
      <c r="G7" t="s">
        <v>74</v>
      </c>
      <c r="H7" s="3" t="s">
        <v>75</v>
      </c>
      <c r="I7" t="s">
        <v>46</v>
      </c>
      <c r="J7" t="s">
        <v>47</v>
      </c>
      <c r="K7">
        <v>94602</v>
      </c>
      <c r="L7" s="3" t="s">
        <v>25</v>
      </c>
      <c r="M7" s="3" t="s">
        <v>25</v>
      </c>
    </row>
    <row r="8" spans="1:15" x14ac:dyDescent="0.25">
      <c r="A8" t="s">
        <v>76</v>
      </c>
      <c r="B8" t="s">
        <v>77</v>
      </c>
      <c r="C8" t="s">
        <v>78</v>
      </c>
      <c r="D8" t="s">
        <v>79</v>
      </c>
      <c r="E8" t="s">
        <v>80</v>
      </c>
      <c r="F8" t="s">
        <v>81</v>
      </c>
      <c r="G8" t="s">
        <v>82</v>
      </c>
      <c r="J8" t="s">
        <v>24</v>
      </c>
      <c r="L8" s="3" t="s">
        <v>48</v>
      </c>
      <c r="M8" s="3" t="s">
        <v>48</v>
      </c>
    </row>
    <row r="9" spans="1:15" x14ac:dyDescent="0.25">
      <c r="A9" t="s">
        <v>83</v>
      </c>
      <c r="B9" t="s">
        <v>84</v>
      </c>
      <c r="C9" t="s">
        <v>85</v>
      </c>
      <c r="D9" t="s">
        <v>86</v>
      </c>
      <c r="E9" t="s">
        <v>87</v>
      </c>
      <c r="F9" t="s">
        <v>88</v>
      </c>
      <c r="G9" t="s">
        <v>89</v>
      </c>
      <c r="H9" s="3" t="s">
        <v>90</v>
      </c>
      <c r="I9" t="s">
        <v>91</v>
      </c>
      <c r="J9" t="s">
        <v>35</v>
      </c>
      <c r="K9">
        <v>94612</v>
      </c>
      <c r="L9" s="3" t="s">
        <v>25</v>
      </c>
      <c r="M9" s="3" t="s">
        <v>25</v>
      </c>
      <c r="N9" s="3" t="s">
        <v>92</v>
      </c>
    </row>
    <row r="10" spans="1:15" x14ac:dyDescent="0.25">
      <c r="A10" t="s">
        <v>93</v>
      </c>
      <c r="B10" t="s">
        <v>94</v>
      </c>
      <c r="C10" t="s">
        <v>95</v>
      </c>
      <c r="D10" t="s">
        <v>96</v>
      </c>
      <c r="E10" t="s">
        <v>97</v>
      </c>
      <c r="F10" t="s">
        <v>98</v>
      </c>
      <c r="G10" t="s">
        <v>99</v>
      </c>
      <c r="H10" s="3" t="s">
        <v>100</v>
      </c>
      <c r="I10" t="s">
        <v>101</v>
      </c>
      <c r="J10" t="s">
        <v>47</v>
      </c>
      <c r="K10">
        <v>94801</v>
      </c>
      <c r="L10" s="3" t="s">
        <v>25</v>
      </c>
      <c r="M10" s="3" t="s">
        <v>25</v>
      </c>
    </row>
    <row r="11" spans="1:15" x14ac:dyDescent="0.25">
      <c r="A11" t="s">
        <v>102</v>
      </c>
      <c r="B11" t="s">
        <v>103</v>
      </c>
      <c r="C11" t="s">
        <v>104</v>
      </c>
      <c r="D11" t="s">
        <v>105</v>
      </c>
      <c r="E11" t="s">
        <v>106</v>
      </c>
      <c r="F11" t="s">
        <v>107</v>
      </c>
      <c r="G11" t="s">
        <v>108</v>
      </c>
      <c r="H11" s="3" t="s">
        <v>109</v>
      </c>
      <c r="I11" t="s">
        <v>110</v>
      </c>
      <c r="J11" t="s">
        <v>47</v>
      </c>
      <c r="K11">
        <v>94510</v>
      </c>
      <c r="L11" s="3" t="s">
        <v>48</v>
      </c>
      <c r="M11" s="3" t="s">
        <v>25</v>
      </c>
      <c r="N11" s="3">
        <v>5087</v>
      </c>
    </row>
    <row r="12" spans="1:15" x14ac:dyDescent="0.25">
      <c r="A12" t="s">
        <v>111</v>
      </c>
      <c r="B12" t="s">
        <v>112</v>
      </c>
      <c r="C12" t="s">
        <v>113</v>
      </c>
      <c r="D12" t="s">
        <v>114</v>
      </c>
      <c r="E12" t="s">
        <v>115</v>
      </c>
      <c r="F12" t="s">
        <v>116</v>
      </c>
      <c r="G12" t="s">
        <v>117</v>
      </c>
      <c r="H12" s="3" t="s">
        <v>118</v>
      </c>
      <c r="I12" t="s">
        <v>119</v>
      </c>
      <c r="J12" t="s">
        <v>47</v>
      </c>
      <c r="K12">
        <v>94565</v>
      </c>
      <c r="L12" s="3" t="s">
        <v>48</v>
      </c>
      <c r="M12" s="3" t="s">
        <v>48</v>
      </c>
    </row>
    <row r="13" spans="1:15" ht="60" x14ac:dyDescent="0.25">
      <c r="A13" t="s">
        <v>120</v>
      </c>
      <c r="B13" t="s">
        <v>121</v>
      </c>
      <c r="C13" t="s">
        <v>122</v>
      </c>
      <c r="D13" t="s">
        <v>123</v>
      </c>
      <c r="E13" t="s">
        <v>124</v>
      </c>
      <c r="F13" t="s">
        <v>125</v>
      </c>
      <c r="G13" t="s">
        <v>126</v>
      </c>
      <c r="H13" s="3" t="s">
        <v>127</v>
      </c>
      <c r="I13" t="s">
        <v>128</v>
      </c>
      <c r="J13" t="s">
        <v>35</v>
      </c>
      <c r="K13">
        <v>95110</v>
      </c>
      <c r="L13" s="3" t="s">
        <v>25</v>
      </c>
      <c r="M13" s="3" t="s">
        <v>25</v>
      </c>
      <c r="N13" s="3" t="s">
        <v>129</v>
      </c>
    </row>
    <row r="14" spans="1:15" ht="38.25" customHeight="1" x14ac:dyDescent="0.25">
      <c r="A14" t="s">
        <v>130</v>
      </c>
      <c r="B14" t="s">
        <v>131</v>
      </c>
      <c r="C14" t="s">
        <v>132</v>
      </c>
      <c r="D14" t="s">
        <v>133</v>
      </c>
      <c r="E14" t="s">
        <v>134</v>
      </c>
      <c r="F14" t="s">
        <v>135</v>
      </c>
      <c r="G14" t="s">
        <v>136</v>
      </c>
      <c r="H14" s="3" t="s">
        <v>137</v>
      </c>
      <c r="I14" t="s">
        <v>138</v>
      </c>
      <c r="J14" t="s">
        <v>47</v>
      </c>
      <c r="K14">
        <v>94501</v>
      </c>
      <c r="L14" s="3" t="s">
        <v>48</v>
      </c>
      <c r="M14" s="3" t="s">
        <v>48</v>
      </c>
      <c r="N14" s="3" t="s">
        <v>139</v>
      </c>
    </row>
    <row r="15" spans="1:15" x14ac:dyDescent="0.25">
      <c r="A15" t="s">
        <v>140</v>
      </c>
      <c r="B15" t="s">
        <v>141</v>
      </c>
      <c r="C15" t="s">
        <v>142</v>
      </c>
      <c r="D15" t="s">
        <v>143</v>
      </c>
      <c r="E15" t="s">
        <v>144</v>
      </c>
      <c r="F15" t="s">
        <v>145</v>
      </c>
      <c r="G15" t="s">
        <v>146</v>
      </c>
      <c r="H15" s="3" t="s">
        <v>147</v>
      </c>
      <c r="I15" t="s">
        <v>23</v>
      </c>
      <c r="J15" t="s">
        <v>47</v>
      </c>
      <c r="K15">
        <v>94124</v>
      </c>
      <c r="L15" s="3" t="s">
        <v>25</v>
      </c>
      <c r="M15" s="3" t="s">
        <v>25</v>
      </c>
    </row>
    <row r="16" spans="1:15" x14ac:dyDescent="0.25">
      <c r="A16" t="s">
        <v>148</v>
      </c>
      <c r="B16" t="s">
        <v>149</v>
      </c>
      <c r="C16" t="s">
        <v>150</v>
      </c>
      <c r="D16" t="s">
        <v>151</v>
      </c>
      <c r="E16" t="s">
        <v>152</v>
      </c>
      <c r="F16" t="s">
        <v>153</v>
      </c>
      <c r="G16" t="s">
        <v>154</v>
      </c>
      <c r="H16" s="3" t="s">
        <v>155</v>
      </c>
      <c r="I16" t="s">
        <v>156</v>
      </c>
      <c r="J16" t="s">
        <v>35</v>
      </c>
      <c r="K16">
        <v>94066</v>
      </c>
      <c r="L16" s="3" t="s">
        <v>48</v>
      </c>
      <c r="M16" s="3" t="s">
        <v>25</v>
      </c>
      <c r="N16" s="3" t="s">
        <v>25</v>
      </c>
    </row>
    <row r="17" spans="1:14" x14ac:dyDescent="0.25">
      <c r="A17" t="s">
        <v>157</v>
      </c>
      <c r="B17" t="s">
        <v>158</v>
      </c>
      <c r="C17" t="s">
        <v>159</v>
      </c>
      <c r="D17" t="s">
        <v>160</v>
      </c>
      <c r="E17" t="s">
        <v>161</v>
      </c>
      <c r="F17" t="s">
        <v>162</v>
      </c>
      <c r="G17" t="s">
        <v>146</v>
      </c>
      <c r="H17" s="3" t="s">
        <v>163</v>
      </c>
      <c r="I17" t="s">
        <v>23</v>
      </c>
      <c r="J17" t="s">
        <v>47</v>
      </c>
      <c r="K17">
        <v>94103</v>
      </c>
      <c r="L17" s="3" t="s">
        <v>164</v>
      </c>
      <c r="M17" s="3" t="s">
        <v>164</v>
      </c>
    </row>
    <row r="18" spans="1:14" x14ac:dyDescent="0.25">
      <c r="A18" t="s">
        <v>165</v>
      </c>
      <c r="B18" t="s">
        <v>166</v>
      </c>
      <c r="C18" t="s">
        <v>167</v>
      </c>
      <c r="D18" t="s">
        <v>168</v>
      </c>
      <c r="E18" t="s">
        <v>169</v>
      </c>
      <c r="F18" t="s">
        <v>170</v>
      </c>
      <c r="G18" t="s">
        <v>171</v>
      </c>
      <c r="H18" s="3" t="s">
        <v>172</v>
      </c>
      <c r="I18" t="s">
        <v>173</v>
      </c>
      <c r="J18" t="s">
        <v>47</v>
      </c>
      <c r="K18">
        <v>95304</v>
      </c>
      <c r="L18" s="3" t="s">
        <v>48</v>
      </c>
      <c r="M18" s="3" t="s">
        <v>25</v>
      </c>
      <c r="N18" s="3" t="s">
        <v>174</v>
      </c>
    </row>
    <row r="19" spans="1:14" x14ac:dyDescent="0.25">
      <c r="A19" t="s">
        <v>175</v>
      </c>
      <c r="B19" t="s">
        <v>176</v>
      </c>
      <c r="C19" t="s">
        <v>177</v>
      </c>
      <c r="D19" t="s">
        <v>178</v>
      </c>
      <c r="E19" t="s">
        <v>179</v>
      </c>
      <c r="F19" t="s">
        <v>180</v>
      </c>
      <c r="G19" t="s">
        <v>146</v>
      </c>
      <c r="H19" s="3" t="s">
        <v>181</v>
      </c>
      <c r="I19" t="s">
        <v>119</v>
      </c>
      <c r="J19" t="s">
        <v>47</v>
      </c>
      <c r="K19">
        <v>94520</v>
      </c>
      <c r="L19" s="3" t="s">
        <v>25</v>
      </c>
      <c r="M19" s="3" t="s">
        <v>25</v>
      </c>
      <c r="N19" s="3" t="s">
        <v>182</v>
      </c>
    </row>
    <row r="20" spans="1:14" x14ac:dyDescent="0.25">
      <c r="A20" t="s">
        <v>183</v>
      </c>
      <c r="B20" t="s">
        <v>184</v>
      </c>
      <c r="C20" t="s">
        <v>185</v>
      </c>
      <c r="D20" t="s">
        <v>186</v>
      </c>
      <c r="E20" t="s">
        <v>187</v>
      </c>
      <c r="F20" t="s">
        <v>188</v>
      </c>
      <c r="G20" t="s">
        <v>189</v>
      </c>
      <c r="J20" t="s">
        <v>47</v>
      </c>
      <c r="L20" s="3" t="s">
        <v>48</v>
      </c>
      <c r="M20" s="3" t="s">
        <v>48</v>
      </c>
    </row>
    <row r="21" spans="1:14" x14ac:dyDescent="0.25">
      <c r="A21" t="s">
        <v>190</v>
      </c>
      <c r="B21" t="s">
        <v>191</v>
      </c>
      <c r="C21" t="s">
        <v>192</v>
      </c>
      <c r="D21" t="s">
        <v>193</v>
      </c>
      <c r="E21" t="s">
        <v>194</v>
      </c>
      <c r="F21" t="s">
        <v>195</v>
      </c>
      <c r="G21" t="s">
        <v>196</v>
      </c>
      <c r="H21" s="3" t="s">
        <v>197</v>
      </c>
      <c r="I21" t="s">
        <v>198</v>
      </c>
      <c r="J21" t="s">
        <v>47</v>
      </c>
      <c r="K21">
        <v>95401</v>
      </c>
      <c r="L21" s="3" t="s">
        <v>48</v>
      </c>
      <c r="M21" s="3" t="s">
        <v>48</v>
      </c>
    </row>
    <row r="22" spans="1:14" x14ac:dyDescent="0.25">
      <c r="A22" t="s">
        <v>199</v>
      </c>
      <c r="B22" t="s">
        <v>200</v>
      </c>
      <c r="C22" t="s">
        <v>201</v>
      </c>
      <c r="D22" t="s">
        <v>202</v>
      </c>
      <c r="E22" t="s">
        <v>203</v>
      </c>
      <c r="F22" t="s">
        <v>204</v>
      </c>
      <c r="G22" t="s">
        <v>205</v>
      </c>
      <c r="J22" t="s">
        <v>47</v>
      </c>
      <c r="K22">
        <v>95060</v>
      </c>
      <c r="L22" s="3" t="s">
        <v>48</v>
      </c>
      <c r="M22" s="3" t="s">
        <v>48</v>
      </c>
      <c r="N22" s="3" t="s">
        <v>206</v>
      </c>
    </row>
    <row r="23" spans="1:14" x14ac:dyDescent="0.25">
      <c r="A23" t="s">
        <v>207</v>
      </c>
      <c r="B23" t="s">
        <v>208</v>
      </c>
      <c r="C23" t="s">
        <v>209</v>
      </c>
      <c r="D23" t="s">
        <v>210</v>
      </c>
      <c r="E23" t="s">
        <v>211</v>
      </c>
      <c r="F23" t="s">
        <v>81</v>
      </c>
      <c r="G23" t="s">
        <v>212</v>
      </c>
      <c r="J23" t="s">
        <v>47</v>
      </c>
      <c r="L23" s="3" t="s">
        <v>48</v>
      </c>
      <c r="M23" s="3" t="s">
        <v>48</v>
      </c>
    </row>
    <row r="24" spans="1:14" x14ac:dyDescent="0.25">
      <c r="A24" t="s">
        <v>213</v>
      </c>
      <c r="B24" t="s">
        <v>214</v>
      </c>
      <c r="C24" t="s">
        <v>215</v>
      </c>
      <c r="D24" t="s">
        <v>216</v>
      </c>
      <c r="E24" t="s">
        <v>217</v>
      </c>
      <c r="F24" t="s">
        <v>218</v>
      </c>
      <c r="G24" t="s">
        <v>219</v>
      </c>
      <c r="H24" s="3" t="s">
        <v>220</v>
      </c>
      <c r="I24" t="s">
        <v>221</v>
      </c>
      <c r="J24" t="s">
        <v>47</v>
      </c>
      <c r="K24">
        <v>95054</v>
      </c>
      <c r="L24" s="3" t="s">
        <v>25</v>
      </c>
      <c r="M24" s="3" t="s">
        <v>48</v>
      </c>
      <c r="N24" s="3" t="s">
        <v>222</v>
      </c>
    </row>
    <row r="25" spans="1:14" x14ac:dyDescent="0.25">
      <c r="A25" t="s">
        <v>223</v>
      </c>
      <c r="B25" t="s">
        <v>224</v>
      </c>
      <c r="C25" t="s">
        <v>225</v>
      </c>
      <c r="D25" t="s">
        <v>226</v>
      </c>
      <c r="E25" t="s">
        <v>227</v>
      </c>
      <c r="F25" t="s">
        <v>228</v>
      </c>
      <c r="G25" t="s">
        <v>229</v>
      </c>
      <c r="H25" s="3" t="s">
        <v>230</v>
      </c>
      <c r="I25" t="s">
        <v>34</v>
      </c>
      <c r="J25" t="s">
        <v>35</v>
      </c>
      <c r="K25">
        <v>94590</v>
      </c>
      <c r="L25" s="3" t="s">
        <v>48</v>
      </c>
      <c r="M25" s="3" t="s">
        <v>48</v>
      </c>
    </row>
    <row r="26" spans="1:14" x14ac:dyDescent="0.25">
      <c r="A26" t="s">
        <v>231</v>
      </c>
      <c r="B26" t="s">
        <v>232</v>
      </c>
      <c r="C26" t="s">
        <v>233</v>
      </c>
      <c r="D26" t="s">
        <v>234</v>
      </c>
      <c r="E26" t="s">
        <v>235</v>
      </c>
      <c r="F26" t="s">
        <v>236</v>
      </c>
      <c r="G26" t="s">
        <v>237</v>
      </c>
      <c r="H26" s="3" t="s">
        <v>238</v>
      </c>
      <c r="I26" t="s">
        <v>239</v>
      </c>
      <c r="J26" t="s">
        <v>47</v>
      </c>
      <c r="K26">
        <v>95404</v>
      </c>
      <c r="L26" s="3" t="s">
        <v>48</v>
      </c>
      <c r="M26" s="3" t="s">
        <v>48</v>
      </c>
    </row>
    <row r="27" spans="1:14" x14ac:dyDescent="0.25">
      <c r="A27" t="s">
        <v>240</v>
      </c>
      <c r="B27" t="s">
        <v>241</v>
      </c>
      <c r="C27" t="s">
        <v>242</v>
      </c>
      <c r="D27" t="s">
        <v>243</v>
      </c>
      <c r="E27" t="s">
        <v>244</v>
      </c>
      <c r="F27" t="s">
        <v>245</v>
      </c>
      <c r="G27" t="s">
        <v>246</v>
      </c>
      <c r="H27" s="3" t="s">
        <v>247</v>
      </c>
      <c r="I27" t="s">
        <v>128</v>
      </c>
      <c r="J27" t="s">
        <v>47</v>
      </c>
      <c r="K27">
        <v>95134</v>
      </c>
      <c r="L27" s="3" t="s">
        <v>25</v>
      </c>
      <c r="M27" s="3" t="s">
        <v>25</v>
      </c>
    </row>
    <row r="28" spans="1:14" x14ac:dyDescent="0.25">
      <c r="A28" t="s">
        <v>248</v>
      </c>
      <c r="B28" t="s">
        <v>249</v>
      </c>
      <c r="C28" t="s">
        <v>250</v>
      </c>
      <c r="D28" t="s">
        <v>251</v>
      </c>
      <c r="E28" t="s">
        <v>252</v>
      </c>
      <c r="F28" t="s">
        <v>253</v>
      </c>
      <c r="G28" t="s">
        <v>254</v>
      </c>
      <c r="H28" s="3" t="s">
        <v>255</v>
      </c>
      <c r="I28" t="s">
        <v>256</v>
      </c>
      <c r="J28" t="s">
        <v>47</v>
      </c>
      <c r="K28">
        <v>94954</v>
      </c>
      <c r="L28" s="3" t="s">
        <v>48</v>
      </c>
      <c r="M28" s="3" t="s">
        <v>48</v>
      </c>
    </row>
    <row r="29" spans="1:14" x14ac:dyDescent="0.25">
      <c r="A29" t="s">
        <v>257</v>
      </c>
      <c r="B29" t="s">
        <v>258</v>
      </c>
      <c r="C29" t="s">
        <v>259</v>
      </c>
      <c r="D29" t="s">
        <v>260</v>
      </c>
      <c r="E29" t="s">
        <v>261</v>
      </c>
      <c r="F29" t="s">
        <v>262</v>
      </c>
      <c r="G29" t="s">
        <v>263</v>
      </c>
      <c r="H29" s="3" t="s">
        <v>264</v>
      </c>
      <c r="I29" t="s">
        <v>173</v>
      </c>
      <c r="J29" t="s">
        <v>47</v>
      </c>
      <c r="K29">
        <v>95376</v>
      </c>
      <c r="L29" s="3" t="s">
        <v>48</v>
      </c>
      <c r="M29" s="3" t="s">
        <v>48</v>
      </c>
    </row>
    <row r="30" spans="1:14" x14ac:dyDescent="0.25">
      <c r="A30" t="s">
        <v>265</v>
      </c>
      <c r="B30" t="s">
        <v>266</v>
      </c>
      <c r="C30" t="s">
        <v>267</v>
      </c>
      <c r="D30" t="s">
        <v>268</v>
      </c>
      <c r="E30" t="s">
        <v>269</v>
      </c>
      <c r="F30" t="s">
        <v>270</v>
      </c>
      <c r="G30" t="s">
        <v>271</v>
      </c>
      <c r="J30" t="s">
        <v>35</v>
      </c>
      <c r="L30" s="3" t="s">
        <v>48</v>
      </c>
      <c r="M30" s="3" t="s">
        <v>48</v>
      </c>
    </row>
    <row r="31" spans="1:14" x14ac:dyDescent="0.25">
      <c r="A31" t="s">
        <v>272</v>
      </c>
      <c r="B31" t="s">
        <v>273</v>
      </c>
      <c r="C31" t="s">
        <v>274</v>
      </c>
      <c r="D31" t="s">
        <v>275</v>
      </c>
      <c r="E31" t="s">
        <v>276</v>
      </c>
      <c r="F31" t="s">
        <v>277</v>
      </c>
      <c r="G31" t="s">
        <v>278</v>
      </c>
      <c r="H31" s="3" t="s">
        <v>279</v>
      </c>
      <c r="I31" t="s">
        <v>23</v>
      </c>
      <c r="J31" t="s">
        <v>35</v>
      </c>
      <c r="K31">
        <v>94123</v>
      </c>
      <c r="L31" s="3" t="s">
        <v>48</v>
      </c>
      <c r="M31" s="3" t="s">
        <v>48</v>
      </c>
    </row>
    <row r="32" spans="1:14" x14ac:dyDescent="0.25">
      <c r="A32" t="s">
        <v>280</v>
      </c>
      <c r="B32" t="s">
        <v>281</v>
      </c>
      <c r="C32" t="s">
        <v>282</v>
      </c>
      <c r="D32" t="s">
        <v>283</v>
      </c>
      <c r="E32" t="s">
        <v>284</v>
      </c>
      <c r="F32" t="s">
        <v>285</v>
      </c>
      <c r="G32" t="s">
        <v>286</v>
      </c>
      <c r="H32" s="3" t="s">
        <v>287</v>
      </c>
      <c r="I32" t="s">
        <v>46</v>
      </c>
      <c r="J32" t="s">
        <v>47</v>
      </c>
      <c r="K32">
        <v>94612</v>
      </c>
      <c r="L32" s="3" t="s">
        <v>48</v>
      </c>
      <c r="M32" s="3" t="s">
        <v>48</v>
      </c>
    </row>
    <row r="33" spans="1:14" x14ac:dyDescent="0.25">
      <c r="A33" t="s">
        <v>288</v>
      </c>
      <c r="B33" t="s">
        <v>289</v>
      </c>
      <c r="C33" t="s">
        <v>290</v>
      </c>
      <c r="D33" t="s">
        <v>291</v>
      </c>
      <c r="E33" t="s">
        <v>292</v>
      </c>
      <c r="F33" t="s">
        <v>293</v>
      </c>
      <c r="G33" t="s">
        <v>294</v>
      </c>
      <c r="J33" t="s">
        <v>47</v>
      </c>
      <c r="L33" s="3" t="s">
        <v>48</v>
      </c>
      <c r="M33" s="3" t="s">
        <v>48</v>
      </c>
    </row>
    <row r="34" spans="1:14" x14ac:dyDescent="0.25">
      <c r="A34" t="s">
        <v>295</v>
      </c>
      <c r="B34" t="s">
        <v>296</v>
      </c>
      <c r="C34" t="s">
        <v>297</v>
      </c>
      <c r="D34" t="s">
        <v>298</v>
      </c>
      <c r="E34" t="s">
        <v>299</v>
      </c>
      <c r="F34" t="s">
        <v>300</v>
      </c>
      <c r="G34" t="s">
        <v>301</v>
      </c>
      <c r="H34" s="3" t="s">
        <v>302</v>
      </c>
      <c r="I34" t="s">
        <v>303</v>
      </c>
      <c r="J34" t="s">
        <v>47</v>
      </c>
      <c r="K34">
        <v>94901</v>
      </c>
      <c r="L34" s="3" t="s">
        <v>48</v>
      </c>
      <c r="M34" s="3" t="s">
        <v>48</v>
      </c>
    </row>
    <row r="35" spans="1:14" x14ac:dyDescent="0.25">
      <c r="A35" t="s">
        <v>304</v>
      </c>
      <c r="B35" t="s">
        <v>305</v>
      </c>
      <c r="C35" t="s">
        <v>306</v>
      </c>
      <c r="D35" t="s">
        <v>307</v>
      </c>
      <c r="E35" t="s">
        <v>308</v>
      </c>
      <c r="F35" t="s">
        <v>309</v>
      </c>
      <c r="G35" t="s">
        <v>310</v>
      </c>
      <c r="H35" s="3" t="s">
        <v>311</v>
      </c>
      <c r="I35" t="s">
        <v>312</v>
      </c>
      <c r="J35" t="s">
        <v>47</v>
      </c>
      <c r="K35">
        <v>94026</v>
      </c>
      <c r="L35" s="3" t="s">
        <v>25</v>
      </c>
      <c r="M35" s="3" t="s">
        <v>25</v>
      </c>
    </row>
    <row r="36" spans="1:14" x14ac:dyDescent="0.25">
      <c r="A36" t="s">
        <v>313</v>
      </c>
      <c r="B36" t="s">
        <v>314</v>
      </c>
      <c r="C36" t="s">
        <v>315</v>
      </c>
      <c r="D36" t="s">
        <v>316</v>
      </c>
      <c r="E36" t="s">
        <v>317</v>
      </c>
      <c r="F36" t="s">
        <v>318</v>
      </c>
      <c r="G36" t="s">
        <v>319</v>
      </c>
      <c r="H36" s="3" t="s">
        <v>320</v>
      </c>
      <c r="I36" t="s">
        <v>321</v>
      </c>
      <c r="J36" t="s">
        <v>47</v>
      </c>
      <c r="K36">
        <v>93706</v>
      </c>
      <c r="L36" s="3" t="s">
        <v>25</v>
      </c>
      <c r="M36" s="3" t="s">
        <v>25</v>
      </c>
    </row>
    <row r="37" spans="1:14" x14ac:dyDescent="0.25">
      <c r="A37" t="s">
        <v>322</v>
      </c>
      <c r="B37" t="s">
        <v>323</v>
      </c>
      <c r="C37" t="s">
        <v>324</v>
      </c>
      <c r="D37" t="s">
        <v>325</v>
      </c>
      <c r="E37" t="s">
        <v>326</v>
      </c>
      <c r="F37" t="s">
        <v>195</v>
      </c>
      <c r="G37" t="s">
        <v>327</v>
      </c>
      <c r="H37" s="3" t="s">
        <v>197</v>
      </c>
      <c r="I37" t="s">
        <v>239</v>
      </c>
      <c r="J37" t="s">
        <v>47</v>
      </c>
      <c r="K37">
        <v>95401</v>
      </c>
      <c r="L37" s="3" t="s">
        <v>48</v>
      </c>
      <c r="M37" s="3" t="s">
        <v>48</v>
      </c>
    </row>
    <row r="38" spans="1:14" x14ac:dyDescent="0.25">
      <c r="A38" t="s">
        <v>328</v>
      </c>
      <c r="B38" t="s">
        <v>329</v>
      </c>
      <c r="C38" t="s">
        <v>330</v>
      </c>
      <c r="D38" t="s">
        <v>331</v>
      </c>
      <c r="E38" t="s">
        <v>332</v>
      </c>
      <c r="F38" t="s">
        <v>333</v>
      </c>
      <c r="G38" t="s">
        <v>146</v>
      </c>
      <c r="H38" s="3" t="s">
        <v>334</v>
      </c>
      <c r="I38" t="s">
        <v>46</v>
      </c>
      <c r="J38" t="s">
        <v>47</v>
      </c>
      <c r="K38">
        <v>94612</v>
      </c>
      <c r="L38" s="3" t="s">
        <v>25</v>
      </c>
      <c r="M38" s="3" t="s">
        <v>25</v>
      </c>
      <c r="N38" s="3" t="s">
        <v>335</v>
      </c>
    </row>
  </sheetData>
  <printOptions horizontalCentered="1" gridLines="1"/>
  <pageMargins left="0.25" right="0.25" top="0.61624999999999996" bottom="0" header="0.3" footer="0.3"/>
  <pageSetup paperSize="5" scale="34" orientation="landscape" r:id="rId1"/>
  <headerFooter>
    <oddHeader>&amp;C&amp;"-,Bold"&amp;16BOC Public Participation Meeting - FTA Overall Triennial DBE Goal FFY 2023-2025
Tuesday, April 26,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sqref="A1:XFD1"/>
    </sheetView>
  </sheetViews>
  <sheetFormatPr defaultRowHeight="15" x14ac:dyDescent="0.25"/>
  <cols>
    <col min="1" max="1" width="65" bestFit="1" customWidth="1"/>
    <col min="2" max="2" width="18.28515625" bestFit="1" customWidth="1"/>
    <col min="3" max="3" width="35.28515625" bestFit="1" customWidth="1"/>
    <col min="4" max="4" width="34.28515625" bestFit="1" customWidth="1"/>
  </cols>
  <sheetData>
    <row r="1" spans="1:4" s="1" customFormat="1" x14ac:dyDescent="0.25">
      <c r="A1" s="1" t="s">
        <v>336</v>
      </c>
      <c r="B1" s="1" t="s">
        <v>337</v>
      </c>
      <c r="C1" s="1" t="s">
        <v>1</v>
      </c>
      <c r="D1" s="1" t="s">
        <v>338</v>
      </c>
    </row>
    <row r="2" spans="1:4" x14ac:dyDescent="0.25">
      <c r="A2" t="s">
        <v>339</v>
      </c>
      <c r="B2" t="str">
        <f t="shared" ref="B2:B34" si="0">"2022-04-26 10:00:00"</f>
        <v>2022-04-26 10:00:00</v>
      </c>
      <c r="C2" t="s">
        <v>340</v>
      </c>
      <c r="D2" t="s">
        <v>341</v>
      </c>
    </row>
    <row r="3" spans="1:4" x14ac:dyDescent="0.25">
      <c r="A3" t="s">
        <v>339</v>
      </c>
      <c r="B3" t="str">
        <f t="shared" si="0"/>
        <v>2022-04-26 10:00:00</v>
      </c>
      <c r="C3" t="s">
        <v>342</v>
      </c>
      <c r="D3" t="s">
        <v>343</v>
      </c>
    </row>
    <row r="4" spans="1:4" x14ac:dyDescent="0.25">
      <c r="A4" t="s">
        <v>339</v>
      </c>
      <c r="B4" t="str">
        <f t="shared" si="0"/>
        <v>2022-04-26 10:00:00</v>
      </c>
      <c r="C4" t="s">
        <v>184</v>
      </c>
      <c r="D4" t="s">
        <v>183</v>
      </c>
    </row>
    <row r="5" spans="1:4" x14ac:dyDescent="0.25">
      <c r="A5" t="s">
        <v>339</v>
      </c>
      <c r="B5" t="str">
        <f t="shared" si="0"/>
        <v>2022-04-26 10:00:00</v>
      </c>
      <c r="C5" t="s">
        <v>344</v>
      </c>
      <c r="D5" t="s">
        <v>265</v>
      </c>
    </row>
    <row r="6" spans="1:4" x14ac:dyDescent="0.25">
      <c r="A6" t="s">
        <v>339</v>
      </c>
      <c r="B6" t="str">
        <f t="shared" si="0"/>
        <v>2022-04-26 10:00:00</v>
      </c>
      <c r="C6" t="s">
        <v>345</v>
      </c>
      <c r="D6" t="s">
        <v>240</v>
      </c>
    </row>
    <row r="7" spans="1:4" x14ac:dyDescent="0.25">
      <c r="A7" t="s">
        <v>339</v>
      </c>
      <c r="B7" t="str">
        <f t="shared" si="0"/>
        <v>2022-04-26 10:00:00</v>
      </c>
      <c r="C7" t="s">
        <v>346</v>
      </c>
      <c r="D7" t="s">
        <v>207</v>
      </c>
    </row>
    <row r="8" spans="1:4" x14ac:dyDescent="0.25">
      <c r="A8" t="s">
        <v>339</v>
      </c>
      <c r="B8" t="str">
        <f t="shared" si="0"/>
        <v>2022-04-26 10:00:00</v>
      </c>
      <c r="C8" t="s">
        <v>347</v>
      </c>
      <c r="D8" t="s">
        <v>111</v>
      </c>
    </row>
    <row r="9" spans="1:4" x14ac:dyDescent="0.25">
      <c r="A9" t="s">
        <v>339</v>
      </c>
      <c r="B9" t="str">
        <f t="shared" si="0"/>
        <v>2022-04-26 10:00:00</v>
      </c>
      <c r="C9" t="s">
        <v>348</v>
      </c>
      <c r="D9" t="s">
        <v>349</v>
      </c>
    </row>
    <row r="10" spans="1:4" x14ac:dyDescent="0.25">
      <c r="A10" t="s">
        <v>339</v>
      </c>
      <c r="B10" t="str">
        <f t="shared" si="0"/>
        <v>2022-04-26 10:00:00</v>
      </c>
      <c r="C10" t="s">
        <v>350</v>
      </c>
      <c r="D10" t="s">
        <v>351</v>
      </c>
    </row>
    <row r="11" spans="1:4" x14ac:dyDescent="0.25">
      <c r="A11" t="s">
        <v>339</v>
      </c>
      <c r="B11" t="str">
        <f t="shared" si="0"/>
        <v>2022-04-26 10:00:00</v>
      </c>
      <c r="C11" t="s">
        <v>352</v>
      </c>
    </row>
    <row r="12" spans="1:4" x14ac:dyDescent="0.25">
      <c r="A12" t="s">
        <v>339</v>
      </c>
      <c r="B12" t="str">
        <f t="shared" si="0"/>
        <v>2022-04-26 10:00:00</v>
      </c>
      <c r="C12" t="s">
        <v>176</v>
      </c>
      <c r="D12" t="s">
        <v>175</v>
      </c>
    </row>
    <row r="13" spans="1:4" x14ac:dyDescent="0.25">
      <c r="A13" t="s">
        <v>339</v>
      </c>
      <c r="B13" t="str">
        <f t="shared" si="0"/>
        <v>2022-04-26 10:00:00</v>
      </c>
      <c r="C13" t="s">
        <v>167</v>
      </c>
      <c r="D13" t="s">
        <v>165</v>
      </c>
    </row>
    <row r="14" spans="1:4" x14ac:dyDescent="0.25">
      <c r="A14" t="s">
        <v>339</v>
      </c>
      <c r="B14" t="str">
        <f t="shared" si="0"/>
        <v>2022-04-26 10:00:00</v>
      </c>
      <c r="C14" t="s">
        <v>39</v>
      </c>
      <c r="D14" t="s">
        <v>38</v>
      </c>
    </row>
    <row r="15" spans="1:4" x14ac:dyDescent="0.25">
      <c r="A15" t="s">
        <v>339</v>
      </c>
      <c r="B15" t="str">
        <f t="shared" si="0"/>
        <v>2022-04-26 10:00:00</v>
      </c>
      <c r="C15" t="s">
        <v>95</v>
      </c>
      <c r="D15" t="s">
        <v>93</v>
      </c>
    </row>
    <row r="16" spans="1:4" x14ac:dyDescent="0.25">
      <c r="A16" t="s">
        <v>339</v>
      </c>
      <c r="B16" t="str">
        <f t="shared" si="0"/>
        <v>2022-04-26 10:00:00</v>
      </c>
      <c r="C16" t="s">
        <v>353</v>
      </c>
      <c r="D16" t="s">
        <v>248</v>
      </c>
    </row>
    <row r="17" spans="1:4" x14ac:dyDescent="0.25">
      <c r="A17" t="s">
        <v>339</v>
      </c>
      <c r="B17" t="str">
        <f t="shared" si="0"/>
        <v>2022-04-26 10:00:00</v>
      </c>
      <c r="C17" t="s">
        <v>191</v>
      </c>
      <c r="D17" t="s">
        <v>190</v>
      </c>
    </row>
    <row r="18" spans="1:4" x14ac:dyDescent="0.25">
      <c r="A18" t="s">
        <v>339</v>
      </c>
      <c r="B18" t="str">
        <f t="shared" si="0"/>
        <v>2022-04-26 10:00:00</v>
      </c>
      <c r="C18" t="s">
        <v>232</v>
      </c>
      <c r="D18" t="s">
        <v>231</v>
      </c>
    </row>
    <row r="19" spans="1:4" x14ac:dyDescent="0.25">
      <c r="A19" t="s">
        <v>339</v>
      </c>
      <c r="B19" t="str">
        <f t="shared" si="0"/>
        <v>2022-04-26 10:00:00</v>
      </c>
      <c r="C19" t="s">
        <v>50</v>
      </c>
      <c r="D19" t="s">
        <v>49</v>
      </c>
    </row>
    <row r="20" spans="1:4" x14ac:dyDescent="0.25">
      <c r="A20" t="s">
        <v>339</v>
      </c>
      <c r="B20" t="str">
        <f t="shared" si="0"/>
        <v>2022-04-26 10:00:00</v>
      </c>
      <c r="C20" t="s">
        <v>103</v>
      </c>
      <c r="D20" t="s">
        <v>102</v>
      </c>
    </row>
    <row r="21" spans="1:4" x14ac:dyDescent="0.25">
      <c r="A21" t="s">
        <v>339</v>
      </c>
      <c r="B21" t="str">
        <f t="shared" si="0"/>
        <v>2022-04-26 10:00:00</v>
      </c>
      <c r="C21" t="s">
        <v>354</v>
      </c>
      <c r="D21" t="s">
        <v>355</v>
      </c>
    </row>
    <row r="22" spans="1:4" x14ac:dyDescent="0.25">
      <c r="A22" t="s">
        <v>339</v>
      </c>
      <c r="B22" t="str">
        <f t="shared" si="0"/>
        <v>2022-04-26 10:00:00</v>
      </c>
      <c r="C22" t="s">
        <v>354</v>
      </c>
      <c r="D22" t="s">
        <v>355</v>
      </c>
    </row>
    <row r="23" spans="1:4" x14ac:dyDescent="0.25">
      <c r="A23" t="s">
        <v>339</v>
      </c>
      <c r="B23" t="str">
        <f t="shared" si="0"/>
        <v>2022-04-26 10:00:00</v>
      </c>
      <c r="C23" t="s">
        <v>356</v>
      </c>
      <c r="D23" t="s">
        <v>357</v>
      </c>
    </row>
    <row r="24" spans="1:4" x14ac:dyDescent="0.25">
      <c r="A24" t="s">
        <v>339</v>
      </c>
      <c r="B24" t="str">
        <f t="shared" si="0"/>
        <v>2022-04-26 10:00:00</v>
      </c>
      <c r="C24" t="s">
        <v>314</v>
      </c>
      <c r="D24" t="s">
        <v>313</v>
      </c>
    </row>
    <row r="25" spans="1:4" x14ac:dyDescent="0.25">
      <c r="A25" t="s">
        <v>339</v>
      </c>
      <c r="B25" t="str">
        <f t="shared" si="0"/>
        <v>2022-04-26 10:00:00</v>
      </c>
      <c r="C25" t="s">
        <v>358</v>
      </c>
      <c r="D25" t="s">
        <v>288</v>
      </c>
    </row>
    <row r="26" spans="1:4" x14ac:dyDescent="0.25">
      <c r="A26" t="s">
        <v>339</v>
      </c>
      <c r="B26" t="str">
        <f t="shared" si="0"/>
        <v>2022-04-26 10:00:00</v>
      </c>
      <c r="C26" t="s">
        <v>78</v>
      </c>
      <c r="D26" t="s">
        <v>76</v>
      </c>
    </row>
    <row r="27" spans="1:4" x14ac:dyDescent="0.25">
      <c r="A27" t="s">
        <v>339</v>
      </c>
      <c r="B27" t="str">
        <f t="shared" si="0"/>
        <v>2022-04-26 10:00:00</v>
      </c>
      <c r="C27" t="s">
        <v>359</v>
      </c>
      <c r="D27" t="s">
        <v>280</v>
      </c>
    </row>
    <row r="28" spans="1:4" x14ac:dyDescent="0.25">
      <c r="A28" t="s">
        <v>339</v>
      </c>
      <c r="B28" t="str">
        <f t="shared" si="0"/>
        <v>2022-04-26 10:00:00</v>
      </c>
      <c r="C28" t="s">
        <v>258</v>
      </c>
      <c r="D28" t="s">
        <v>257</v>
      </c>
    </row>
    <row r="29" spans="1:4" x14ac:dyDescent="0.25">
      <c r="A29" t="s">
        <v>339</v>
      </c>
      <c r="B29" t="str">
        <f t="shared" si="0"/>
        <v>2022-04-26 10:00:00</v>
      </c>
      <c r="C29" t="s">
        <v>360</v>
      </c>
      <c r="D29" t="s">
        <v>322</v>
      </c>
    </row>
    <row r="30" spans="1:4" x14ac:dyDescent="0.25">
      <c r="A30" t="s">
        <v>339</v>
      </c>
      <c r="B30" t="str">
        <f t="shared" si="0"/>
        <v>2022-04-26 10:00:00</v>
      </c>
      <c r="C30" t="s">
        <v>361</v>
      </c>
      <c r="D30" t="s">
        <v>140</v>
      </c>
    </row>
    <row r="31" spans="1:4" x14ac:dyDescent="0.25">
      <c r="A31" t="s">
        <v>339</v>
      </c>
      <c r="B31" t="str">
        <f t="shared" si="0"/>
        <v>2022-04-26 10:00:00</v>
      </c>
      <c r="C31" t="s">
        <v>353</v>
      </c>
      <c r="D31" t="s">
        <v>248</v>
      </c>
    </row>
    <row r="32" spans="1:4" x14ac:dyDescent="0.25">
      <c r="A32" t="s">
        <v>339</v>
      </c>
      <c r="B32" t="str">
        <f t="shared" si="0"/>
        <v>2022-04-26 10:00:00</v>
      </c>
      <c r="C32" t="s">
        <v>359</v>
      </c>
      <c r="D32" t="s">
        <v>280</v>
      </c>
    </row>
    <row r="33" spans="1:4" x14ac:dyDescent="0.25">
      <c r="A33" t="s">
        <v>339</v>
      </c>
      <c r="B33" t="str">
        <f t="shared" si="0"/>
        <v>2022-04-26 10:00:00</v>
      </c>
      <c r="C33" t="s">
        <v>362</v>
      </c>
      <c r="D33" t="s">
        <v>295</v>
      </c>
    </row>
    <row r="34" spans="1:4" x14ac:dyDescent="0.25">
      <c r="A34" t="s">
        <v>339</v>
      </c>
      <c r="B34" t="str">
        <f t="shared" si="0"/>
        <v>2022-04-26 10:00:00</v>
      </c>
      <c r="C34" t="s">
        <v>356</v>
      </c>
      <c r="D34" t="s">
        <v>357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24" sqref="E24"/>
    </sheetView>
  </sheetViews>
  <sheetFormatPr defaultRowHeight="15" x14ac:dyDescent="0.25"/>
  <cols>
    <col min="1" max="1" width="17" bestFit="1" customWidth="1"/>
    <col min="2" max="2" width="18.28515625" bestFit="1" customWidth="1"/>
    <col min="3" max="3" width="24.5703125" bestFit="1" customWidth="1"/>
    <col min="4" max="4" width="14.42578125" bestFit="1" customWidth="1"/>
    <col min="5" max="5" width="145.140625" style="3" customWidth="1"/>
  </cols>
  <sheetData>
    <row r="1" spans="1:5" s="1" customFormat="1" x14ac:dyDescent="0.25">
      <c r="A1" s="1" t="s">
        <v>363</v>
      </c>
      <c r="B1" s="1" t="s">
        <v>364</v>
      </c>
      <c r="C1" s="1" t="s">
        <v>365</v>
      </c>
      <c r="D1" s="1" t="s">
        <v>366</v>
      </c>
      <c r="E1" s="2" t="s">
        <v>367</v>
      </c>
    </row>
    <row r="2" spans="1:5" x14ac:dyDescent="0.25">
      <c r="A2" t="s">
        <v>368</v>
      </c>
      <c r="B2" t="str">
        <f>"2022-04-26 10:13:45"</f>
        <v>2022-04-26 10:13:45</v>
      </c>
      <c r="C2" t="s">
        <v>354</v>
      </c>
      <c r="D2" t="s">
        <v>369</v>
      </c>
      <c r="E2" s="3" t="s">
        <v>370</v>
      </c>
    </row>
    <row r="3" spans="1:5" x14ac:dyDescent="0.25">
      <c r="A3" t="s">
        <v>368</v>
      </c>
      <c r="B3" t="str">
        <f>"2022-04-26 10:14:19"</f>
        <v>2022-04-26 10:14:19</v>
      </c>
      <c r="C3" t="s">
        <v>342</v>
      </c>
      <c r="D3" t="s">
        <v>369</v>
      </c>
      <c r="E3" s="3" t="s">
        <v>371</v>
      </c>
    </row>
    <row r="4" spans="1:5" x14ac:dyDescent="0.25">
      <c r="A4" t="s">
        <v>368</v>
      </c>
      <c r="B4" t="str">
        <f>"2022-04-26 10:14:25"</f>
        <v>2022-04-26 10:14:25</v>
      </c>
      <c r="C4" t="s">
        <v>372</v>
      </c>
      <c r="D4" t="s">
        <v>369</v>
      </c>
      <c r="E4" s="3" t="s">
        <v>373</v>
      </c>
    </row>
    <row r="5" spans="1:5" x14ac:dyDescent="0.25">
      <c r="A5" t="s">
        <v>368</v>
      </c>
      <c r="B5" t="str">
        <f>"2022-04-26 10:14:36"</f>
        <v>2022-04-26 10:14:36</v>
      </c>
      <c r="C5" t="s">
        <v>353</v>
      </c>
      <c r="D5" t="s">
        <v>369</v>
      </c>
      <c r="E5" s="3" t="s">
        <v>374</v>
      </c>
    </row>
    <row r="6" spans="1:5" x14ac:dyDescent="0.25">
      <c r="A6" t="s">
        <v>368</v>
      </c>
      <c r="B6" t="str">
        <f>"2022-04-26 10:15:38"</f>
        <v>2022-04-26 10:15:38</v>
      </c>
      <c r="C6" t="s">
        <v>342</v>
      </c>
      <c r="D6" t="s">
        <v>369</v>
      </c>
      <c r="E6" s="3" t="s">
        <v>375</v>
      </c>
    </row>
    <row r="7" spans="1:5" x14ac:dyDescent="0.25">
      <c r="A7" t="s">
        <v>368</v>
      </c>
      <c r="B7" t="str">
        <f>"2022-04-26 10:52:40"</f>
        <v>2022-04-26 10:52:40</v>
      </c>
      <c r="C7" t="s">
        <v>353</v>
      </c>
      <c r="D7" t="s">
        <v>369</v>
      </c>
      <c r="E7" s="3" t="s">
        <v>376</v>
      </c>
    </row>
    <row r="8" spans="1:5" x14ac:dyDescent="0.25">
      <c r="A8" t="s">
        <v>368</v>
      </c>
      <c r="B8" t="str">
        <f>"2022-04-26 10:56:57"</f>
        <v>2022-04-26 10:56:57</v>
      </c>
      <c r="C8" t="s">
        <v>342</v>
      </c>
      <c r="D8" t="s">
        <v>369</v>
      </c>
      <c r="E8" s="3" t="s">
        <v>377</v>
      </c>
    </row>
    <row r="9" spans="1:5" x14ac:dyDescent="0.25">
      <c r="A9" t="s">
        <v>368</v>
      </c>
      <c r="B9" t="str">
        <f>"2022-04-26 10:57:12"</f>
        <v>2022-04-26 10:57:12</v>
      </c>
      <c r="C9" t="s">
        <v>342</v>
      </c>
      <c r="D9" t="s">
        <v>369</v>
      </c>
      <c r="E9" s="3" t="s">
        <v>378</v>
      </c>
    </row>
    <row r="10" spans="1:5" x14ac:dyDescent="0.25">
      <c r="A10" t="s">
        <v>368</v>
      </c>
      <c r="B10" t="str">
        <f>"2022-04-26 11:26:54"</f>
        <v>2022-04-26 11:26:54</v>
      </c>
      <c r="C10" t="s">
        <v>340</v>
      </c>
      <c r="D10" t="s">
        <v>369</v>
      </c>
      <c r="E10" s="3" t="s">
        <v>379</v>
      </c>
    </row>
    <row r="11" spans="1:5" x14ac:dyDescent="0.25">
      <c r="A11" t="s">
        <v>368</v>
      </c>
      <c r="B11" t="str">
        <f>"2022-04-26 11:30:20"</f>
        <v>2022-04-26 11:30:20</v>
      </c>
      <c r="C11" t="s">
        <v>372</v>
      </c>
      <c r="D11" t="s">
        <v>369</v>
      </c>
      <c r="E11" s="3" t="s">
        <v>380</v>
      </c>
    </row>
    <row r="12" spans="1:5" x14ac:dyDescent="0.25">
      <c r="A12" t="s">
        <v>368</v>
      </c>
      <c r="B12" t="str">
        <f>"2022-04-26 11:31:30"</f>
        <v>2022-04-26 11:31:30</v>
      </c>
      <c r="C12" t="s">
        <v>372</v>
      </c>
      <c r="D12" t="s">
        <v>369</v>
      </c>
      <c r="E12" s="3" t="s">
        <v>381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Registration LIst</vt:lpstr>
      <vt:lpstr>Attendee List</vt:lpstr>
      <vt:lpstr>Chat Box</vt:lpstr>
      <vt:lpstr>Q&amp;A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Artemise Davenport</dc:creator>
  <cp:lastModifiedBy>Artemisé Davenport</cp:lastModifiedBy>
  <cp:lastPrinted>2022-04-27T00:40:16Z</cp:lastPrinted>
  <dcterms:created xsi:type="dcterms:W3CDTF">2022-04-26T18:50:53Z</dcterms:created>
  <dcterms:modified xsi:type="dcterms:W3CDTF">2022-04-27T00:40:22Z</dcterms:modified>
</cp:coreProperties>
</file>